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tabRatio="676" activeTab="3"/>
  </bookViews>
  <sheets>
    <sheet name="Newspaper" sheetId="1" r:id="rId1"/>
    <sheet name="Shots" sheetId="2" r:id="rId2"/>
    <sheet name="Web Heatset" sheetId="3" r:id="rId3"/>
    <sheet name="Gravure Packaging" sheetId="4" r:id="rId4"/>
    <sheet name="Flexo CI" sheetId="5" r:id="rId5"/>
    <sheet name="Flexo IL" sheetId="6" r:id="rId6"/>
    <sheet name="Flexo CS" sheetId="7" r:id="rId7"/>
  </sheets>
  <definedNames>
    <definedName name="_xlnm.Print_Area" localSheetId="0">'Newspaper'!$A$1:$C$44</definedName>
  </definedNames>
  <calcPr fullCalcOnLoad="1"/>
</workbook>
</file>

<file path=xl/sharedStrings.xml><?xml version="1.0" encoding="utf-8"?>
<sst xmlns="http://schemas.openxmlformats.org/spreadsheetml/2006/main" count="240" uniqueCount="37">
  <si>
    <t>Employee information</t>
  </si>
  <si>
    <t>Number of hours per week per emp:</t>
  </si>
  <si>
    <t>Number of employees:</t>
  </si>
  <si>
    <t>Number of weeks worked per emp/year</t>
  </si>
  <si>
    <t>Preventable error costs</t>
  </si>
  <si>
    <t>Number of prevented errors per employee/week</t>
  </si>
  <si>
    <t>Lost Labor hours per employee/year</t>
  </si>
  <si>
    <t>Lost labor hours per employee/week</t>
  </si>
  <si>
    <t>Cost of lost Materials ($/Error)</t>
  </si>
  <si>
    <t>Employee Internal Labor Rate ($/Hour)</t>
  </si>
  <si>
    <t>Total cost of errors per employee</t>
  </si>
  <si>
    <t>Total savings</t>
  </si>
  <si>
    <t>Time for error repairs: (in hours)</t>
  </si>
  <si>
    <t>Lost material costs per employee ($)</t>
  </si>
  <si>
    <t>Trainer Labor Cost /Hour</t>
  </si>
  <si>
    <t>Production Cost</t>
  </si>
  <si>
    <t>Press Cost/Hour (including crew)</t>
  </si>
  <si>
    <t>Materials Cost : per 1000 Copies</t>
  </si>
  <si>
    <t>Cost of lost Production Time</t>
  </si>
  <si>
    <t>Production information</t>
  </si>
  <si>
    <t>Materials Cost</t>
  </si>
  <si>
    <t>Average Production Speed : Copies/hour</t>
  </si>
  <si>
    <t>(Lost Labor - all Employees/year)  x (Press Cost/Hour)</t>
  </si>
  <si>
    <t>Lost Labor&amp;Production costs per employee / year ($)</t>
  </si>
  <si>
    <t>TRAINING Technology ROI Calculation</t>
  </si>
  <si>
    <t>YOU fill in the information for cells this color</t>
  </si>
  <si>
    <t>Automatic Calculations show in the cells of this color</t>
  </si>
  <si>
    <t>ROI shows up in the cell this color</t>
  </si>
  <si>
    <t>Avg number of employees per press crew</t>
  </si>
  <si>
    <t>Lost Labor - all employees/year</t>
  </si>
  <si>
    <t>Lost Production Time (per crew)</t>
  </si>
  <si>
    <t>Corporate Labor &amp; Production savings through error prevention ($)</t>
  </si>
  <si>
    <t>Corporate material savings through error prevention ($)</t>
  </si>
  <si>
    <t>Trainer/Supervisor Information</t>
  </si>
  <si>
    <t>Average Production Speed : feet/minutes</t>
  </si>
  <si>
    <t>Web width (feet)</t>
  </si>
  <si>
    <t>Materials Cost : per sqft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</si>
</sst>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2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3" borderId="7" xfId="0" applyNumberFormat="1" applyFont="1" applyFill="1" applyBorder="1" applyAlignment="1" applyProtection="1">
      <alignment/>
      <protection locked="0"/>
    </xf>
    <xf numFmtId="3" fontId="1" fillId="3" borderId="8" xfId="0" applyNumberFormat="1" applyFont="1" applyFill="1" applyBorder="1" applyAlignment="1" applyProtection="1">
      <alignment/>
      <protection locked="0"/>
    </xf>
    <xf numFmtId="3" fontId="0" fillId="3" borderId="0" xfId="0" applyNumberFormat="1" applyFill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3" fontId="0" fillId="3" borderId="7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>
      <alignment shrinkToFit="1"/>
    </xf>
    <xf numFmtId="174" fontId="0" fillId="3" borderId="7" xfId="0" applyNumberFormat="1" applyFill="1" applyBorder="1" applyAlignment="1" applyProtection="1">
      <alignment/>
      <protection locked="0"/>
    </xf>
    <xf numFmtId="0" fontId="1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3" fontId="0" fillId="2" borderId="11" xfId="0" applyNumberForma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3" fontId="0" fillId="3" borderId="13" xfId="0" applyNumberFormat="1" applyFill="1" applyBorder="1" applyAlignment="1" applyProtection="1">
      <alignment/>
      <protection locked="0"/>
    </xf>
    <xf numFmtId="173" fontId="0" fillId="3" borderId="13" xfId="0" applyNumberFormat="1" applyFill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73" fontId="0" fillId="4" borderId="13" xfId="0" applyNumberFormat="1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3" fontId="1" fillId="5" borderId="16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13" xfId="0" applyNumberForma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0" fillId="5" borderId="3" xfId="0" applyFill="1" applyBorder="1" applyAlignment="1">
      <alignment/>
    </xf>
    <xf numFmtId="0" fontId="0" fillId="0" borderId="3" xfId="0" applyBorder="1" applyAlignment="1">
      <alignment/>
    </xf>
    <xf numFmtId="0" fontId="0" fillId="4" borderId="0" xfId="0" applyFill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43"/>
  <sheetViews>
    <sheetView zoomScale="75" zoomScaleNormal="75" workbookViewId="0" topLeftCell="B1">
      <selection activeCell="C36" sqref="C36"/>
    </sheetView>
  </sheetViews>
  <sheetFormatPr defaultColWidth="11.421875" defaultRowHeight="12.75"/>
  <cols>
    <col min="1" max="1" width="40.421875" style="0" bestFit="1" customWidth="1"/>
    <col min="2" max="2" width="60.28125" style="0" customWidth="1"/>
    <col min="3" max="3" width="11.421875" style="9" customWidth="1"/>
  </cols>
  <sheetData>
    <row r="1" ht="18">
      <c r="A1" s="25" t="s">
        <v>24</v>
      </c>
    </row>
    <row r="2" spans="2:3" ht="12.75">
      <c r="B2" s="46" t="s">
        <v>25</v>
      </c>
      <c r="C2" s="47"/>
    </row>
    <row r="3" spans="2:3" ht="12.75">
      <c r="B3" s="50" t="s">
        <v>26</v>
      </c>
      <c r="C3" s="47"/>
    </row>
    <row r="4" spans="2:3" ht="12.75">
      <c r="B4" s="48" t="s">
        <v>27</v>
      </c>
      <c r="C4" s="49"/>
    </row>
    <row r="5" spans="1:3" ht="12.75">
      <c r="A5" s="6" t="s">
        <v>0</v>
      </c>
      <c r="B5" s="7"/>
      <c r="C5" s="10"/>
    </row>
    <row r="6" spans="1:3" ht="12.75">
      <c r="A6" s="1"/>
      <c r="B6" s="2"/>
      <c r="C6" s="11"/>
    </row>
    <row r="7" spans="1:3" ht="12.75">
      <c r="A7" s="1" t="s">
        <v>2</v>
      </c>
      <c r="B7" s="2"/>
      <c r="C7" s="19">
        <v>20</v>
      </c>
    </row>
    <row r="8" spans="1:3" ht="12.75">
      <c r="A8" s="1" t="s">
        <v>1</v>
      </c>
      <c r="B8" s="2"/>
      <c r="C8" s="19">
        <v>40</v>
      </c>
    </row>
    <row r="9" spans="1:3" ht="12.75">
      <c r="A9" s="4" t="s">
        <v>3</v>
      </c>
      <c r="B9" s="5"/>
      <c r="C9" s="20">
        <v>50</v>
      </c>
    </row>
    <row r="10" spans="1:3" ht="12.75">
      <c r="A10" s="1" t="s">
        <v>28</v>
      </c>
      <c r="B10" s="2"/>
      <c r="C10" s="19">
        <v>4</v>
      </c>
    </row>
    <row r="11" spans="1:3" ht="12.75">
      <c r="A11" s="1" t="s">
        <v>9</v>
      </c>
      <c r="B11" s="2"/>
      <c r="C11" s="19">
        <v>25</v>
      </c>
    </row>
    <row r="12" spans="1:3" ht="12.75">
      <c r="A12" s="1"/>
      <c r="B12" s="2"/>
      <c r="C12" s="17"/>
    </row>
    <row r="13" spans="1:3" ht="12.75">
      <c r="A13" s="16" t="s">
        <v>33</v>
      </c>
      <c r="B13" s="12"/>
      <c r="C13" s="13"/>
    </row>
    <row r="14" spans="1:3" ht="12.75">
      <c r="A14" t="s">
        <v>14</v>
      </c>
      <c r="B14" s="2"/>
      <c r="C14" s="21">
        <v>50</v>
      </c>
    </row>
    <row r="15" ht="12.75">
      <c r="C15" s="22"/>
    </row>
    <row r="16" spans="1:3" ht="12.75">
      <c r="A16" s="14" t="s">
        <v>19</v>
      </c>
      <c r="B16" s="12"/>
      <c r="C16" s="23"/>
    </row>
    <row r="17" spans="1:3" ht="12.75">
      <c r="A17" s="1" t="s">
        <v>15</v>
      </c>
      <c r="B17" s="2" t="s">
        <v>16</v>
      </c>
      <c r="C17" s="24">
        <v>750</v>
      </c>
    </row>
    <row r="18" spans="1:3" ht="12.75">
      <c r="A18" s="1"/>
      <c r="B18" s="8" t="s">
        <v>21</v>
      </c>
      <c r="C18" s="24">
        <v>45000</v>
      </c>
    </row>
    <row r="19" spans="1:3" ht="12.75">
      <c r="A19" s="1"/>
      <c r="B19" s="8" t="s">
        <v>17</v>
      </c>
      <c r="C19" s="24">
        <v>175</v>
      </c>
    </row>
    <row r="20" ht="13.5" thickBot="1">
      <c r="C20" s="22"/>
    </row>
    <row r="21" spans="1:3" ht="12.75">
      <c r="A21" s="28" t="s">
        <v>4</v>
      </c>
      <c r="B21" s="29"/>
      <c r="C21" s="30"/>
    </row>
    <row r="22" spans="1:3" ht="12.75">
      <c r="A22" s="43"/>
      <c r="B22" s="44"/>
      <c r="C22" s="45"/>
    </row>
    <row r="23" spans="1:3" ht="12.75">
      <c r="A23" s="31"/>
      <c r="B23" s="2"/>
      <c r="C23" s="32"/>
    </row>
    <row r="24" spans="1:3" ht="12.75">
      <c r="A24" s="33" t="s">
        <v>5</v>
      </c>
      <c r="B24" s="2"/>
      <c r="C24" s="34">
        <v>1</v>
      </c>
    </row>
    <row r="25" spans="1:3" ht="12.75">
      <c r="A25" s="33" t="s">
        <v>12</v>
      </c>
      <c r="B25" s="2"/>
      <c r="C25" s="35">
        <v>0.15</v>
      </c>
    </row>
    <row r="26" spans="1:3" ht="12.75">
      <c r="A26" s="33"/>
      <c r="B26" s="2"/>
      <c r="C26" s="36"/>
    </row>
    <row r="27" spans="1:3" ht="12.75">
      <c r="A27" s="33"/>
      <c r="B27" s="3" t="s">
        <v>7</v>
      </c>
      <c r="C27" s="37">
        <f>C25*C24</f>
        <v>0.15</v>
      </c>
    </row>
    <row r="28" spans="1:3" ht="12.75">
      <c r="A28" s="33"/>
      <c r="B28" s="3" t="s">
        <v>6</v>
      </c>
      <c r="C28" s="37">
        <f>C9*C25</f>
        <v>7.5</v>
      </c>
    </row>
    <row r="29" spans="1:3" ht="12.75">
      <c r="A29" s="33"/>
      <c r="B29" s="3" t="s">
        <v>29</v>
      </c>
      <c r="C29" s="37">
        <f>C28*C7</f>
        <v>150</v>
      </c>
    </row>
    <row r="30" spans="1:3" ht="12.75">
      <c r="A30" s="33"/>
      <c r="B30" s="3" t="s">
        <v>30</v>
      </c>
      <c r="C30" s="37">
        <f>C29/C10</f>
        <v>37.5</v>
      </c>
    </row>
    <row r="31" spans="1:3" ht="12.75">
      <c r="A31" s="33"/>
      <c r="B31" s="8"/>
      <c r="C31" s="38"/>
    </row>
    <row r="32" spans="1:3" ht="12.75">
      <c r="A32" s="33" t="s">
        <v>18</v>
      </c>
      <c r="B32" s="18" t="s">
        <v>22</v>
      </c>
      <c r="C32" s="39">
        <f>C30*C17</f>
        <v>28125</v>
      </c>
    </row>
    <row r="33" spans="1:3" ht="12.75">
      <c r="A33" s="33" t="s">
        <v>8</v>
      </c>
      <c r="B33" s="18" t="s">
        <v>20</v>
      </c>
      <c r="C33" s="39">
        <f>C30*C19*C18/1000</f>
        <v>295312.5</v>
      </c>
    </row>
    <row r="34" spans="1:3" ht="12.75">
      <c r="A34" s="33"/>
      <c r="B34" s="15"/>
      <c r="C34" s="39"/>
    </row>
    <row r="35" spans="1:3" ht="12.75">
      <c r="A35" s="33"/>
      <c r="B35" s="15" t="s">
        <v>23</v>
      </c>
      <c r="C35" s="39">
        <f>C32/C7</f>
        <v>1406.25</v>
      </c>
    </row>
    <row r="36" spans="1:3" ht="12.75">
      <c r="A36" s="33"/>
      <c r="B36" s="15" t="s">
        <v>13</v>
      </c>
      <c r="C36" s="39">
        <f>C33/C7</f>
        <v>14765.625</v>
      </c>
    </row>
    <row r="37" spans="1:3" ht="12.75">
      <c r="A37" s="33"/>
      <c r="B37" s="15" t="s">
        <v>10</v>
      </c>
      <c r="C37" s="39">
        <f>C35+C36</f>
        <v>16171.875</v>
      </c>
    </row>
    <row r="38" spans="1:3" ht="12.75">
      <c r="A38" s="33"/>
      <c r="B38" s="2"/>
      <c r="C38" s="38"/>
    </row>
    <row r="39" spans="1:3" ht="12.75">
      <c r="A39" s="33"/>
      <c r="B39" s="3"/>
      <c r="C39" s="38"/>
    </row>
    <row r="40" spans="1:3" ht="12.75">
      <c r="A40" s="33"/>
      <c r="B40" s="26" t="s">
        <v>31</v>
      </c>
      <c r="C40" s="38">
        <f>C32</f>
        <v>28125</v>
      </c>
    </row>
    <row r="41" spans="1:3" ht="12.75">
      <c r="A41" s="33"/>
      <c r="B41" s="26" t="s">
        <v>32</v>
      </c>
      <c r="C41" s="38">
        <f>C36*C7</f>
        <v>295312.5</v>
      </c>
    </row>
    <row r="42" spans="1:3" ht="12.75">
      <c r="A42" s="33"/>
      <c r="B42" s="3"/>
      <c r="C42" s="36"/>
    </row>
    <row r="43" spans="1:3" ht="13.5" thickBot="1">
      <c r="A43" s="40"/>
      <c r="B43" s="41" t="s">
        <v>11</v>
      </c>
      <c r="C43" s="42">
        <f>C40+C41</f>
        <v>323437.5</v>
      </c>
    </row>
  </sheetData>
  <sheetProtection selectLockedCells="1"/>
  <mergeCells count="3">
    <mergeCell ref="B2:C2"/>
    <mergeCell ref="B4:C4"/>
    <mergeCell ref="B3:C3"/>
  </mergeCells>
  <printOptions/>
  <pageMargins left="0.49" right="0.35" top="0.71" bottom="0.68" header="0.32" footer="0.29"/>
  <pageSetup fitToHeight="1" fitToWidth="1" horizontalDpi="600" verticalDpi="600" orientation="portrait" paperSize="9" scale="85" r:id="rId1"/>
  <headerFooter alignWithMargins="0">
    <oddHeader>&amp;CPréparé par ClaudeM &amp;D&amp;RPage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C43"/>
  <sheetViews>
    <sheetView zoomScale="75" zoomScaleNormal="75" workbookViewId="0" topLeftCell="B1">
      <selection activeCell="A22" sqref="A22:IV22"/>
    </sheetView>
  </sheetViews>
  <sheetFormatPr defaultColWidth="11.421875" defaultRowHeight="12.75"/>
  <cols>
    <col min="1" max="1" width="40.421875" style="0" bestFit="1" customWidth="1"/>
    <col min="2" max="2" width="57.57421875" style="0" bestFit="1" customWidth="1"/>
    <col min="3" max="3" width="11.421875" style="9" customWidth="1"/>
  </cols>
  <sheetData>
    <row r="1" ht="18">
      <c r="A1" s="25" t="s">
        <v>24</v>
      </c>
    </row>
    <row r="2" spans="2:3" ht="12.75">
      <c r="B2" s="46" t="s">
        <v>25</v>
      </c>
      <c r="C2" s="47"/>
    </row>
    <row r="3" spans="2:3" ht="12.75">
      <c r="B3" s="50" t="s">
        <v>26</v>
      </c>
      <c r="C3" s="47"/>
    </row>
    <row r="4" spans="2:3" ht="12.75">
      <c r="B4" s="48" t="s">
        <v>27</v>
      </c>
      <c r="C4" s="49"/>
    </row>
    <row r="5" spans="1:3" ht="12.75">
      <c r="A5" s="6" t="s">
        <v>0</v>
      </c>
      <c r="B5" s="7"/>
      <c r="C5" s="10"/>
    </row>
    <row r="6" spans="1:3" ht="12.75">
      <c r="A6" s="1"/>
      <c r="B6" s="2"/>
      <c r="C6" s="11"/>
    </row>
    <row r="7" spans="1:3" ht="12.75">
      <c r="A7" s="1" t="s">
        <v>2</v>
      </c>
      <c r="B7" s="2"/>
      <c r="C7" s="19">
        <v>9</v>
      </c>
    </row>
    <row r="8" spans="1:3" ht="12.75">
      <c r="A8" s="1" t="s">
        <v>1</v>
      </c>
      <c r="B8" s="2"/>
      <c r="C8" s="19">
        <v>40</v>
      </c>
    </row>
    <row r="9" spans="1:3" ht="12.75">
      <c r="A9" s="4" t="s">
        <v>3</v>
      </c>
      <c r="B9" s="5"/>
      <c r="C9" s="20">
        <v>50</v>
      </c>
    </row>
    <row r="10" spans="1:3" ht="12.75">
      <c r="A10" s="1" t="s">
        <v>28</v>
      </c>
      <c r="B10" s="2"/>
      <c r="C10" s="19">
        <v>3</v>
      </c>
    </row>
    <row r="11" spans="1:3" ht="12.75">
      <c r="A11" s="1" t="s">
        <v>9</v>
      </c>
      <c r="B11" s="2"/>
      <c r="C11" s="19">
        <v>25</v>
      </c>
    </row>
    <row r="12" spans="1:3" ht="12.75">
      <c r="A12" s="1"/>
      <c r="B12" s="2"/>
      <c r="C12" s="17"/>
    </row>
    <row r="13" spans="1:3" ht="12.75">
      <c r="A13" s="16" t="s">
        <v>33</v>
      </c>
      <c r="B13" s="12"/>
      <c r="C13" s="13"/>
    </row>
    <row r="14" spans="1:3" ht="12.75">
      <c r="A14" t="s">
        <v>14</v>
      </c>
      <c r="B14" s="2"/>
      <c r="C14" s="21">
        <v>50</v>
      </c>
    </row>
    <row r="15" ht="12.75">
      <c r="C15" s="22"/>
    </row>
    <row r="16" spans="1:3" ht="12.75">
      <c r="A16" s="14" t="s">
        <v>19</v>
      </c>
      <c r="B16" s="12"/>
      <c r="C16" s="23"/>
    </row>
    <row r="17" spans="1:3" ht="12.75">
      <c r="A17" s="1" t="s">
        <v>15</v>
      </c>
      <c r="B17" s="2" t="s">
        <v>16</v>
      </c>
      <c r="C17" s="24">
        <v>100</v>
      </c>
    </row>
    <row r="18" spans="1:3" ht="12.75">
      <c r="A18" s="1"/>
      <c r="B18" s="8" t="s">
        <v>21</v>
      </c>
      <c r="C18" s="24">
        <v>12000</v>
      </c>
    </row>
    <row r="19" spans="1:3" ht="12.75">
      <c r="A19" s="1"/>
      <c r="B19" s="8" t="s">
        <v>17</v>
      </c>
      <c r="C19" s="24">
        <v>500</v>
      </c>
    </row>
    <row r="20" ht="13.5" thickBot="1">
      <c r="C20" s="22"/>
    </row>
    <row r="21" spans="1:3" ht="12.75">
      <c r="A21" s="28" t="s">
        <v>4</v>
      </c>
      <c r="B21" s="29"/>
      <c r="C21" s="30"/>
    </row>
    <row r="22" spans="1:3" ht="12.75">
      <c r="A22" s="43"/>
      <c r="B22" s="44"/>
      <c r="C22" s="45"/>
    </row>
    <row r="23" spans="1:3" ht="12.75">
      <c r="A23" s="31"/>
      <c r="B23" s="2"/>
      <c r="C23" s="32"/>
    </row>
    <row r="24" spans="1:3" ht="12.75">
      <c r="A24" s="33" t="s">
        <v>5</v>
      </c>
      <c r="B24" s="2"/>
      <c r="C24" s="34">
        <v>1</v>
      </c>
    </row>
    <row r="25" spans="1:3" ht="12.75">
      <c r="A25" s="33" t="s">
        <v>12</v>
      </c>
      <c r="B25" s="2"/>
      <c r="C25" s="35">
        <v>0.1</v>
      </c>
    </row>
    <row r="26" spans="1:3" ht="12.75">
      <c r="A26" s="33"/>
      <c r="B26" s="2"/>
      <c r="C26" s="36"/>
    </row>
    <row r="27" spans="1:3" ht="12.75">
      <c r="A27" s="33"/>
      <c r="B27" s="3" t="s">
        <v>7</v>
      </c>
      <c r="C27" s="37">
        <f>C25*C24</f>
        <v>0.1</v>
      </c>
    </row>
    <row r="28" spans="1:3" ht="12.75">
      <c r="A28" s="33"/>
      <c r="B28" s="3" t="s">
        <v>6</v>
      </c>
      <c r="C28" s="37">
        <f>C9*C25</f>
        <v>5</v>
      </c>
    </row>
    <row r="29" spans="1:3" ht="12.75">
      <c r="A29" s="33"/>
      <c r="B29" s="3" t="s">
        <v>29</v>
      </c>
      <c r="C29" s="37">
        <f>C28*C7</f>
        <v>45</v>
      </c>
    </row>
    <row r="30" spans="1:3" ht="12.75">
      <c r="A30" s="33"/>
      <c r="B30" s="3" t="s">
        <v>30</v>
      </c>
      <c r="C30" s="37">
        <f>C29/C10</f>
        <v>15</v>
      </c>
    </row>
    <row r="31" spans="1:3" ht="12.75">
      <c r="A31" s="33"/>
      <c r="B31" s="8"/>
      <c r="C31" s="38"/>
    </row>
    <row r="32" spans="1:3" ht="12.75">
      <c r="A32" s="33" t="s">
        <v>18</v>
      </c>
      <c r="B32" s="18" t="s">
        <v>22</v>
      </c>
      <c r="C32" s="39">
        <f>C30*C17</f>
        <v>1500</v>
      </c>
    </row>
    <row r="33" spans="1:3" ht="12.75">
      <c r="A33" s="33" t="s">
        <v>8</v>
      </c>
      <c r="B33" s="18" t="s">
        <v>20</v>
      </c>
      <c r="C33" s="39">
        <f>C30*C19*C18/1000</f>
        <v>90000</v>
      </c>
    </row>
    <row r="34" spans="1:3" ht="12.75">
      <c r="A34" s="33"/>
      <c r="B34" s="15"/>
      <c r="C34" s="39"/>
    </row>
    <row r="35" spans="1:3" ht="12.75">
      <c r="A35" s="33"/>
      <c r="B35" s="15" t="s">
        <v>23</v>
      </c>
      <c r="C35" s="39">
        <f>C32/C7</f>
        <v>166.66666666666666</v>
      </c>
    </row>
    <row r="36" spans="1:3" ht="12.75">
      <c r="A36" s="33"/>
      <c r="B36" s="15" t="s">
        <v>13</v>
      </c>
      <c r="C36" s="39">
        <f>C33/C7</f>
        <v>10000</v>
      </c>
    </row>
    <row r="37" spans="1:3" ht="12.75">
      <c r="A37" s="33"/>
      <c r="B37" s="15" t="s">
        <v>10</v>
      </c>
      <c r="C37" s="39">
        <f>C35+C36</f>
        <v>10166.666666666666</v>
      </c>
    </row>
    <row r="38" spans="1:3" ht="12.75">
      <c r="A38" s="33"/>
      <c r="B38" s="2"/>
      <c r="C38" s="38"/>
    </row>
    <row r="39" spans="1:3" ht="12.75">
      <c r="A39" s="33"/>
      <c r="B39" s="3"/>
      <c r="C39" s="38"/>
    </row>
    <row r="40" spans="1:3" ht="12.75">
      <c r="A40" s="33"/>
      <c r="B40" s="26" t="s">
        <v>31</v>
      </c>
      <c r="C40" s="38">
        <f>C32</f>
        <v>1500</v>
      </c>
    </row>
    <row r="41" spans="1:3" ht="12.75">
      <c r="A41" s="33"/>
      <c r="B41" s="26" t="s">
        <v>32</v>
      </c>
      <c r="C41" s="38">
        <f>C36*C7</f>
        <v>90000</v>
      </c>
    </row>
    <row r="42" spans="1:3" ht="12.75">
      <c r="A42" s="33"/>
      <c r="B42" s="3"/>
      <c r="C42" s="36"/>
    </row>
    <row r="43" spans="1:3" ht="13.5" thickBot="1">
      <c r="A43" s="40"/>
      <c r="B43" s="41" t="s">
        <v>11</v>
      </c>
      <c r="C43" s="42">
        <f>C40+C41</f>
        <v>91500</v>
      </c>
    </row>
  </sheetData>
  <mergeCells count="3">
    <mergeCell ref="B2:C2"/>
    <mergeCell ref="B3:C3"/>
    <mergeCell ref="B4:C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C43"/>
  <sheetViews>
    <sheetView zoomScale="75" zoomScaleNormal="75" workbookViewId="0" topLeftCell="B1">
      <selection activeCell="C33" sqref="C33"/>
    </sheetView>
  </sheetViews>
  <sheetFormatPr defaultColWidth="11.421875" defaultRowHeight="12.75"/>
  <cols>
    <col min="1" max="1" width="40.421875" style="0" bestFit="1" customWidth="1"/>
    <col min="2" max="2" width="57.57421875" style="0" bestFit="1" customWidth="1"/>
    <col min="3" max="3" width="11.421875" style="9" customWidth="1"/>
  </cols>
  <sheetData>
    <row r="1" ht="18">
      <c r="A1" s="25" t="s">
        <v>24</v>
      </c>
    </row>
    <row r="2" spans="2:3" ht="12.75">
      <c r="B2" s="46" t="s">
        <v>25</v>
      </c>
      <c r="C2" s="47"/>
    </row>
    <row r="3" spans="2:3" ht="12.75">
      <c r="B3" s="50" t="s">
        <v>26</v>
      </c>
      <c r="C3" s="47"/>
    </row>
    <row r="4" spans="2:3" ht="12.75">
      <c r="B4" s="48" t="s">
        <v>27</v>
      </c>
      <c r="C4" s="49"/>
    </row>
    <row r="5" spans="1:3" ht="12.75">
      <c r="A5" s="6" t="s">
        <v>0</v>
      </c>
      <c r="B5" s="7"/>
      <c r="C5" s="10"/>
    </row>
    <row r="6" spans="1:3" ht="12.75">
      <c r="A6" s="1"/>
      <c r="B6" s="2"/>
      <c r="C6" s="11"/>
    </row>
    <row r="7" spans="1:3" ht="12.75">
      <c r="A7" s="1" t="s">
        <v>2</v>
      </c>
      <c r="B7" s="2"/>
      <c r="C7" s="19">
        <v>20</v>
      </c>
    </row>
    <row r="8" spans="1:3" ht="12.75">
      <c r="A8" s="1" t="s">
        <v>1</v>
      </c>
      <c r="B8" s="2"/>
      <c r="C8" s="19">
        <v>40</v>
      </c>
    </row>
    <row r="9" spans="1:3" ht="12.75">
      <c r="A9" s="4" t="s">
        <v>3</v>
      </c>
      <c r="B9" s="5"/>
      <c r="C9" s="20">
        <v>50</v>
      </c>
    </row>
    <row r="10" spans="1:3" ht="12.75">
      <c r="A10" s="1" t="s">
        <v>28</v>
      </c>
      <c r="B10" s="2"/>
      <c r="C10" s="19">
        <v>4</v>
      </c>
    </row>
    <row r="11" spans="1:3" ht="12.75">
      <c r="A11" s="1" t="s">
        <v>9</v>
      </c>
      <c r="B11" s="2"/>
      <c r="C11" s="19">
        <v>25</v>
      </c>
    </row>
    <row r="12" spans="1:3" ht="12.75">
      <c r="A12" s="1"/>
      <c r="B12" s="2"/>
      <c r="C12" s="17"/>
    </row>
    <row r="13" spans="1:3" ht="12.75">
      <c r="A13" s="16" t="s">
        <v>33</v>
      </c>
      <c r="B13" s="12"/>
      <c r="C13" s="13"/>
    </row>
    <row r="14" spans="1:3" ht="12.75">
      <c r="A14" t="s">
        <v>14</v>
      </c>
      <c r="B14" s="2"/>
      <c r="C14" s="21">
        <v>50</v>
      </c>
    </row>
    <row r="15" ht="12.75">
      <c r="C15" s="22"/>
    </row>
    <row r="16" spans="1:3" ht="12.75">
      <c r="A16" s="14" t="s">
        <v>19</v>
      </c>
      <c r="B16" s="12"/>
      <c r="C16" s="23"/>
    </row>
    <row r="17" spans="1:3" ht="12.75">
      <c r="A17" s="1" t="s">
        <v>15</v>
      </c>
      <c r="B17" s="2" t="s">
        <v>16</v>
      </c>
      <c r="C17" s="24">
        <v>500</v>
      </c>
    </row>
    <row r="18" spans="1:3" ht="12.75">
      <c r="A18" s="1"/>
      <c r="B18" s="8" t="s">
        <v>21</v>
      </c>
      <c r="C18" s="24">
        <v>60000</v>
      </c>
    </row>
    <row r="19" spans="1:3" ht="12.75">
      <c r="A19" s="1"/>
      <c r="B19" s="8" t="s">
        <v>17</v>
      </c>
      <c r="C19" s="24">
        <v>300</v>
      </c>
    </row>
    <row r="20" ht="13.5" thickBot="1">
      <c r="C20" s="22"/>
    </row>
    <row r="21" spans="1:3" ht="12.75">
      <c r="A21" s="28" t="s">
        <v>4</v>
      </c>
      <c r="B21" s="29"/>
      <c r="C21" s="30"/>
    </row>
    <row r="22" spans="1:3" ht="12.75">
      <c r="A22" s="43"/>
      <c r="B22" s="44"/>
      <c r="C22" s="45"/>
    </row>
    <row r="23" spans="1:3" ht="12.75">
      <c r="A23" s="31"/>
      <c r="B23" s="2"/>
      <c r="C23" s="32"/>
    </row>
    <row r="24" spans="1:3" ht="12.75">
      <c r="A24" s="33" t="s">
        <v>5</v>
      </c>
      <c r="B24" s="2"/>
      <c r="C24" s="34">
        <v>1</v>
      </c>
    </row>
    <row r="25" spans="1:3" ht="12.75">
      <c r="A25" s="33" t="s">
        <v>12</v>
      </c>
      <c r="B25" s="2"/>
      <c r="C25" s="35">
        <v>0.1</v>
      </c>
    </row>
    <row r="26" spans="1:3" ht="12.75">
      <c r="A26" s="33"/>
      <c r="B26" s="2"/>
      <c r="C26" s="36"/>
    </row>
    <row r="27" spans="1:3" ht="12.75">
      <c r="A27" s="33"/>
      <c r="B27" s="3" t="s">
        <v>7</v>
      </c>
      <c r="C27" s="37">
        <f>C25*C24</f>
        <v>0.1</v>
      </c>
    </row>
    <row r="28" spans="1:3" ht="12.75">
      <c r="A28" s="33"/>
      <c r="B28" s="3" t="s">
        <v>6</v>
      </c>
      <c r="C28" s="37">
        <f>C9*C25</f>
        <v>5</v>
      </c>
    </row>
    <row r="29" spans="1:3" ht="12.75">
      <c r="A29" s="33"/>
      <c r="B29" s="3" t="s">
        <v>29</v>
      </c>
      <c r="C29" s="37">
        <f>C28*C7</f>
        <v>100</v>
      </c>
    </row>
    <row r="30" spans="1:3" ht="12.75">
      <c r="A30" s="33"/>
      <c r="B30" s="3" t="s">
        <v>30</v>
      </c>
      <c r="C30" s="37">
        <f>C29/C10</f>
        <v>25</v>
      </c>
    </row>
    <row r="31" spans="1:3" ht="12.75">
      <c r="A31" s="33"/>
      <c r="B31" s="8"/>
      <c r="C31" s="38"/>
    </row>
    <row r="32" spans="1:3" ht="12.75">
      <c r="A32" s="33" t="s">
        <v>18</v>
      </c>
      <c r="B32" s="18" t="s">
        <v>22</v>
      </c>
      <c r="C32" s="39">
        <f>C30*C17</f>
        <v>12500</v>
      </c>
    </row>
    <row r="33" spans="1:3" ht="12.75">
      <c r="A33" s="33" t="s">
        <v>8</v>
      </c>
      <c r="B33" s="18" t="s">
        <v>20</v>
      </c>
      <c r="C33" s="39">
        <f>C30*C19*C18/1000</f>
        <v>450000</v>
      </c>
    </row>
    <row r="34" spans="1:3" ht="12.75">
      <c r="A34" s="33"/>
      <c r="B34" s="15"/>
      <c r="C34" s="39"/>
    </row>
    <row r="35" spans="1:3" ht="12.75">
      <c r="A35" s="33"/>
      <c r="B35" s="15" t="s">
        <v>23</v>
      </c>
      <c r="C35" s="39">
        <f>C32/C7</f>
        <v>625</v>
      </c>
    </row>
    <row r="36" spans="1:3" ht="12.75">
      <c r="A36" s="33"/>
      <c r="B36" s="15" t="s">
        <v>13</v>
      </c>
      <c r="C36" s="39">
        <f>C33/C7</f>
        <v>22500</v>
      </c>
    </row>
    <row r="37" spans="1:3" ht="12.75">
      <c r="A37" s="33"/>
      <c r="B37" s="15" t="s">
        <v>10</v>
      </c>
      <c r="C37" s="39">
        <f>C35+C36</f>
        <v>23125</v>
      </c>
    </row>
    <row r="38" spans="1:3" ht="12.75">
      <c r="A38" s="33"/>
      <c r="B38" s="2"/>
      <c r="C38" s="38"/>
    </row>
    <row r="39" spans="1:3" ht="12.75">
      <c r="A39" s="33"/>
      <c r="B39" s="3"/>
      <c r="C39" s="38"/>
    </row>
    <row r="40" spans="1:3" ht="12.75">
      <c r="A40" s="33"/>
      <c r="B40" s="26" t="s">
        <v>31</v>
      </c>
      <c r="C40" s="38">
        <f>C32</f>
        <v>12500</v>
      </c>
    </row>
    <row r="41" spans="1:3" ht="12.75">
      <c r="A41" s="33"/>
      <c r="B41" s="26" t="s">
        <v>32</v>
      </c>
      <c r="C41" s="38">
        <f>C36*C7</f>
        <v>450000</v>
      </c>
    </row>
    <row r="42" spans="1:3" ht="12.75">
      <c r="A42" s="33"/>
      <c r="B42" s="3"/>
      <c r="C42" s="36"/>
    </row>
    <row r="43" spans="1:3" ht="13.5" thickBot="1">
      <c r="A43" s="40"/>
      <c r="B43" s="41" t="s">
        <v>11</v>
      </c>
      <c r="C43" s="42">
        <f>C40+C41</f>
        <v>462500</v>
      </c>
    </row>
  </sheetData>
  <mergeCells count="3">
    <mergeCell ref="B2:C2"/>
    <mergeCell ref="B3:C3"/>
    <mergeCell ref="B4:C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C43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0.421875" style="0" bestFit="1" customWidth="1"/>
    <col min="2" max="2" width="57.57421875" style="0" bestFit="1" customWidth="1"/>
    <col min="3" max="3" width="11.421875" style="9" customWidth="1"/>
  </cols>
  <sheetData>
    <row r="1" ht="18">
      <c r="A1" s="25" t="s">
        <v>24</v>
      </c>
    </row>
    <row r="2" spans="2:3" ht="12.75">
      <c r="B2" s="46" t="s">
        <v>25</v>
      </c>
      <c r="C2" s="47"/>
    </row>
    <row r="3" spans="2:3" ht="12.75">
      <c r="B3" s="50" t="s">
        <v>26</v>
      </c>
      <c r="C3" s="47"/>
    </row>
    <row r="4" spans="2:3" ht="12.75">
      <c r="B4" s="48" t="s">
        <v>27</v>
      </c>
      <c r="C4" s="49"/>
    </row>
    <row r="5" spans="1:3" ht="12.75">
      <c r="A5" s="6" t="s">
        <v>0</v>
      </c>
      <c r="B5" s="7"/>
      <c r="C5" s="10"/>
    </row>
    <row r="6" spans="1:3" ht="12.75">
      <c r="A6" s="1"/>
      <c r="B6" s="2"/>
      <c r="C6" s="11"/>
    </row>
    <row r="7" spans="1:3" ht="12.75">
      <c r="A7" s="1" t="s">
        <v>2</v>
      </c>
      <c r="B7" s="2"/>
      <c r="C7" s="19">
        <v>20</v>
      </c>
    </row>
    <row r="8" spans="1:3" ht="12.75">
      <c r="A8" s="1" t="s">
        <v>1</v>
      </c>
      <c r="B8" s="2"/>
      <c r="C8" s="19">
        <v>40</v>
      </c>
    </row>
    <row r="9" spans="1:3" ht="12.75">
      <c r="A9" s="4" t="s">
        <v>3</v>
      </c>
      <c r="B9" s="5"/>
      <c r="C9" s="20">
        <v>50</v>
      </c>
    </row>
    <row r="10" spans="1:3" ht="12.75">
      <c r="A10" s="1" t="s">
        <v>28</v>
      </c>
      <c r="B10" s="2"/>
      <c r="C10" s="19">
        <v>4</v>
      </c>
    </row>
    <row r="11" spans="1:3" ht="12.75">
      <c r="A11" s="1" t="s">
        <v>9</v>
      </c>
      <c r="B11" s="2"/>
      <c r="C11" s="19">
        <v>25</v>
      </c>
    </row>
    <row r="12" spans="1:3" ht="12.75">
      <c r="A12" s="1"/>
      <c r="B12" s="2"/>
      <c r="C12" s="17"/>
    </row>
    <row r="13" spans="1:3" ht="12.75">
      <c r="A13" s="16" t="s">
        <v>33</v>
      </c>
      <c r="B13" s="12"/>
      <c r="C13" s="13"/>
    </row>
    <row r="14" spans="1:3" ht="12.75">
      <c r="A14" t="s">
        <v>14</v>
      </c>
      <c r="B14" s="2"/>
      <c r="C14" s="21">
        <v>50</v>
      </c>
    </row>
    <row r="15" ht="12.75">
      <c r="C15" s="22"/>
    </row>
    <row r="16" spans="1:3" ht="12.75">
      <c r="A16" s="14" t="s">
        <v>19</v>
      </c>
      <c r="B16" s="12"/>
      <c r="C16" s="23"/>
    </row>
    <row r="17" spans="1:3" ht="12.75">
      <c r="A17" s="1" t="s">
        <v>15</v>
      </c>
      <c r="B17" s="2" t="s">
        <v>16</v>
      </c>
      <c r="C17" s="24">
        <v>500</v>
      </c>
    </row>
    <row r="18" spans="1:3" ht="12.75">
      <c r="A18" s="1"/>
      <c r="B18" s="8" t="s">
        <v>21</v>
      </c>
      <c r="C18" s="24">
        <v>30000</v>
      </c>
    </row>
    <row r="19" spans="1:3" ht="12.75">
      <c r="A19" s="1"/>
      <c r="B19" s="8" t="s">
        <v>17</v>
      </c>
      <c r="C19" s="24">
        <v>300</v>
      </c>
    </row>
    <row r="20" ht="13.5" thickBot="1">
      <c r="C20" s="22"/>
    </row>
    <row r="21" spans="1:3" ht="12.75">
      <c r="A21" s="28" t="s">
        <v>4</v>
      </c>
      <c r="B21" s="29"/>
      <c r="C21" s="30"/>
    </row>
    <row r="22" spans="1:3" ht="12.75">
      <c r="A22" s="43"/>
      <c r="B22" s="44"/>
      <c r="C22" s="45"/>
    </row>
    <row r="23" spans="1:3" ht="12.75">
      <c r="A23" s="31"/>
      <c r="B23" s="2"/>
      <c r="C23" s="32"/>
    </row>
    <row r="24" spans="1:3" ht="12.75">
      <c r="A24" s="33" t="s">
        <v>5</v>
      </c>
      <c r="B24" s="2"/>
      <c r="C24" s="34">
        <v>1</v>
      </c>
    </row>
    <row r="25" spans="1:3" ht="12.75">
      <c r="A25" s="33" t="s">
        <v>12</v>
      </c>
      <c r="B25" s="2"/>
      <c r="C25" s="35">
        <v>0.1</v>
      </c>
    </row>
    <row r="26" spans="1:3" ht="12.75">
      <c r="A26" s="33"/>
      <c r="B26" s="2"/>
      <c r="C26" s="36"/>
    </row>
    <row r="27" spans="1:3" ht="12.75">
      <c r="A27" s="33"/>
      <c r="B27" s="3" t="s">
        <v>7</v>
      </c>
      <c r="C27" s="37">
        <f>C25*C24</f>
        <v>0.1</v>
      </c>
    </row>
    <row r="28" spans="1:3" ht="12.75">
      <c r="A28" s="33"/>
      <c r="B28" s="3" t="s">
        <v>6</v>
      </c>
      <c r="C28" s="37">
        <f>C9*C25</f>
        <v>5</v>
      </c>
    </row>
    <row r="29" spans="1:3" ht="12.75">
      <c r="A29" s="33"/>
      <c r="B29" s="3" t="s">
        <v>29</v>
      </c>
      <c r="C29" s="37">
        <f>C28*C7</f>
        <v>100</v>
      </c>
    </row>
    <row r="30" spans="1:3" ht="12.75">
      <c r="A30" s="33"/>
      <c r="B30" s="3" t="s">
        <v>30</v>
      </c>
      <c r="C30" s="37">
        <f>C29/C10</f>
        <v>25</v>
      </c>
    </row>
    <row r="31" spans="1:3" ht="12.75">
      <c r="A31" s="33"/>
      <c r="B31" s="8"/>
      <c r="C31" s="38"/>
    </row>
    <row r="32" spans="1:3" ht="12.75">
      <c r="A32" s="33" t="s">
        <v>18</v>
      </c>
      <c r="B32" s="18" t="s">
        <v>22</v>
      </c>
      <c r="C32" s="39">
        <f>C30*C17</f>
        <v>12500</v>
      </c>
    </row>
    <row r="33" spans="1:3" ht="12.75">
      <c r="A33" s="33" t="s">
        <v>8</v>
      </c>
      <c r="B33" s="18" t="s">
        <v>20</v>
      </c>
      <c r="C33" s="39">
        <f>C30*C19*C18/1000</f>
        <v>225000</v>
      </c>
    </row>
    <row r="34" spans="1:3" ht="12.75">
      <c r="A34" s="33"/>
      <c r="B34" s="15"/>
      <c r="C34" s="39"/>
    </row>
    <row r="35" spans="1:3" ht="12.75">
      <c r="A35" s="33"/>
      <c r="B35" s="15" t="s">
        <v>23</v>
      </c>
      <c r="C35" s="39">
        <f>C32/C7</f>
        <v>625</v>
      </c>
    </row>
    <row r="36" spans="1:3" ht="12.75">
      <c r="A36" s="33"/>
      <c r="B36" s="15" t="s">
        <v>13</v>
      </c>
      <c r="C36" s="39">
        <f>C33/C7</f>
        <v>11250</v>
      </c>
    </row>
    <row r="37" spans="1:3" ht="12.75">
      <c r="A37" s="33"/>
      <c r="B37" s="15" t="s">
        <v>10</v>
      </c>
      <c r="C37" s="39">
        <f>C35+C36</f>
        <v>11875</v>
      </c>
    </row>
    <row r="38" spans="1:3" ht="12.75">
      <c r="A38" s="33"/>
      <c r="B38" s="2"/>
      <c r="C38" s="38"/>
    </row>
    <row r="39" spans="1:3" ht="12.75">
      <c r="A39" s="33"/>
      <c r="B39" s="3"/>
      <c r="C39" s="38"/>
    </row>
    <row r="40" spans="1:3" ht="12.75">
      <c r="A40" s="33"/>
      <c r="B40" s="26" t="s">
        <v>31</v>
      </c>
      <c r="C40" s="38">
        <f>C32</f>
        <v>12500</v>
      </c>
    </row>
    <row r="41" spans="1:3" ht="12.75">
      <c r="A41" s="33"/>
      <c r="B41" s="26" t="s">
        <v>32</v>
      </c>
      <c r="C41" s="38">
        <f>C36*C7</f>
        <v>225000</v>
      </c>
    </row>
    <row r="42" spans="1:3" ht="12.75">
      <c r="A42" s="33"/>
      <c r="B42" s="3"/>
      <c r="C42" s="36"/>
    </row>
    <row r="43" spans="1:3" ht="13.5" thickBot="1">
      <c r="A43" s="40"/>
      <c r="B43" s="41" t="s">
        <v>11</v>
      </c>
      <c r="C43" s="42">
        <f>C40+C41</f>
        <v>237500</v>
      </c>
    </row>
  </sheetData>
  <mergeCells count="3">
    <mergeCell ref="B2:C2"/>
    <mergeCell ref="B3:C3"/>
    <mergeCell ref="B4:C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C43"/>
  <sheetViews>
    <sheetView zoomScale="75" zoomScaleNormal="75" workbookViewId="0" topLeftCell="B1">
      <selection activeCell="C35" sqref="C35"/>
    </sheetView>
  </sheetViews>
  <sheetFormatPr defaultColWidth="11.421875" defaultRowHeight="12.75"/>
  <cols>
    <col min="1" max="1" width="40.421875" style="0" bestFit="1" customWidth="1"/>
    <col min="2" max="2" width="57.57421875" style="0" bestFit="1" customWidth="1"/>
    <col min="3" max="3" width="11.421875" style="9" customWidth="1"/>
  </cols>
  <sheetData>
    <row r="1" ht="18">
      <c r="A1" s="25" t="s">
        <v>24</v>
      </c>
    </row>
    <row r="2" spans="2:3" ht="12.75">
      <c r="B2" s="46" t="s">
        <v>25</v>
      </c>
      <c r="C2" s="47"/>
    </row>
    <row r="3" spans="2:3" ht="12.75">
      <c r="B3" s="50" t="s">
        <v>26</v>
      </c>
      <c r="C3" s="47"/>
    </row>
    <row r="4" spans="2:3" ht="12.75">
      <c r="B4" s="48" t="s">
        <v>27</v>
      </c>
      <c r="C4" s="49"/>
    </row>
    <row r="5" spans="1:3" ht="12.75">
      <c r="A5" s="6" t="s">
        <v>0</v>
      </c>
      <c r="B5" s="7"/>
      <c r="C5" s="10"/>
    </row>
    <row r="6" spans="1:3" ht="12.75">
      <c r="A6" s="1"/>
      <c r="B6" s="2"/>
      <c r="C6" s="11"/>
    </row>
    <row r="7" spans="1:3" ht="12.75">
      <c r="A7" s="1" t="s">
        <v>2</v>
      </c>
      <c r="B7" s="2"/>
      <c r="C7" s="19">
        <v>12</v>
      </c>
    </row>
    <row r="8" spans="1:3" ht="12.75">
      <c r="A8" s="1" t="s">
        <v>1</v>
      </c>
      <c r="B8" s="2"/>
      <c r="C8" s="19">
        <v>40</v>
      </c>
    </row>
    <row r="9" spans="1:3" ht="12.75">
      <c r="A9" s="4" t="s">
        <v>3</v>
      </c>
      <c r="B9" s="5"/>
      <c r="C9" s="20">
        <v>50</v>
      </c>
    </row>
    <row r="10" spans="1:3" ht="12.75">
      <c r="A10" s="1" t="s">
        <v>28</v>
      </c>
      <c r="B10" s="2"/>
      <c r="C10" s="19">
        <v>3</v>
      </c>
    </row>
    <row r="11" spans="1:3" ht="12.75">
      <c r="A11" s="1" t="s">
        <v>9</v>
      </c>
      <c r="B11" s="2"/>
      <c r="C11" s="19">
        <v>25</v>
      </c>
    </row>
    <row r="12" spans="1:3" ht="12.75">
      <c r="A12" s="1"/>
      <c r="B12" s="2"/>
      <c r="C12" s="17"/>
    </row>
    <row r="13" spans="1:3" ht="12.75">
      <c r="A13" s="16" t="s">
        <v>33</v>
      </c>
      <c r="B13" s="12"/>
      <c r="C13" s="13"/>
    </row>
    <row r="14" spans="1:3" ht="12.75">
      <c r="A14" t="s">
        <v>14</v>
      </c>
      <c r="B14" s="2"/>
      <c r="C14" s="21">
        <v>50</v>
      </c>
    </row>
    <row r="15" ht="12.75">
      <c r="C15" s="22"/>
    </row>
    <row r="16" spans="1:3" ht="12.75">
      <c r="A16" s="14" t="s">
        <v>19</v>
      </c>
      <c r="B16" s="12"/>
      <c r="C16" s="23"/>
    </row>
    <row r="17" spans="1:3" ht="12.75">
      <c r="A17" s="1" t="s">
        <v>15</v>
      </c>
      <c r="B17" s="2" t="s">
        <v>16</v>
      </c>
      <c r="C17" s="24">
        <v>350</v>
      </c>
    </row>
    <row r="18" spans="1:3" ht="12.75">
      <c r="A18" s="1"/>
      <c r="B18" s="8" t="s">
        <v>34</v>
      </c>
      <c r="C18" s="24">
        <v>1500</v>
      </c>
    </row>
    <row r="19" spans="1:3" ht="12.75">
      <c r="A19" s="1"/>
      <c r="B19" s="8" t="s">
        <v>35</v>
      </c>
      <c r="C19" s="24">
        <v>10</v>
      </c>
    </row>
    <row r="20" spans="1:3" ht="12.75">
      <c r="A20" s="1"/>
      <c r="B20" s="8" t="s">
        <v>36</v>
      </c>
      <c r="C20" s="27">
        <v>0.005</v>
      </c>
    </row>
    <row r="21" ht="13.5" thickBot="1">
      <c r="C21" s="22"/>
    </row>
    <row r="22" spans="1:3" ht="12.75">
      <c r="A22" s="28" t="s">
        <v>4</v>
      </c>
      <c r="B22" s="29"/>
      <c r="C22" s="30"/>
    </row>
    <row r="23" spans="1:3" ht="12.75">
      <c r="A23" s="31"/>
      <c r="B23" s="2"/>
      <c r="C23" s="32"/>
    </row>
    <row r="24" spans="1:3" ht="12.75">
      <c r="A24" s="33" t="s">
        <v>5</v>
      </c>
      <c r="B24" s="2"/>
      <c r="C24" s="34">
        <v>1</v>
      </c>
    </row>
    <row r="25" spans="1:3" ht="12.75">
      <c r="A25" s="33" t="s">
        <v>12</v>
      </c>
      <c r="B25" s="2"/>
      <c r="C25" s="35">
        <v>0.1</v>
      </c>
    </row>
    <row r="26" spans="1:3" ht="12.75">
      <c r="A26" s="33"/>
      <c r="B26" s="2"/>
      <c r="C26" s="36"/>
    </row>
    <row r="27" spans="1:3" ht="12.75">
      <c r="A27" s="33"/>
      <c r="B27" s="3" t="s">
        <v>7</v>
      </c>
      <c r="C27" s="37">
        <f>C25*C24</f>
        <v>0.1</v>
      </c>
    </row>
    <row r="28" spans="1:3" ht="12.75">
      <c r="A28" s="33"/>
      <c r="B28" s="3" t="s">
        <v>6</v>
      </c>
      <c r="C28" s="37">
        <f>C9*C25</f>
        <v>5</v>
      </c>
    </row>
    <row r="29" spans="1:3" ht="12.75">
      <c r="A29" s="33"/>
      <c r="B29" s="3" t="s">
        <v>29</v>
      </c>
      <c r="C29" s="37">
        <f>C28*C7</f>
        <v>60</v>
      </c>
    </row>
    <row r="30" spans="1:3" ht="12.75">
      <c r="A30" s="33"/>
      <c r="B30" s="3" t="s">
        <v>30</v>
      </c>
      <c r="C30" s="37">
        <f>C29/C10</f>
        <v>20</v>
      </c>
    </row>
    <row r="31" spans="1:3" ht="12.75">
      <c r="A31" s="33"/>
      <c r="B31" s="8"/>
      <c r="C31" s="38"/>
    </row>
    <row r="32" spans="1:3" ht="12.75">
      <c r="A32" s="33" t="s">
        <v>18</v>
      </c>
      <c r="B32" s="18" t="s">
        <v>22</v>
      </c>
      <c r="C32" s="39">
        <f>C30*C17</f>
        <v>7000</v>
      </c>
    </row>
    <row r="33" spans="1:3" ht="12.75">
      <c r="A33" s="33" t="s">
        <v>8</v>
      </c>
      <c r="B33" s="18" t="s">
        <v>20</v>
      </c>
      <c r="C33" s="39">
        <f>C18*60*C19*C20*C30</f>
        <v>90000</v>
      </c>
    </row>
    <row r="34" spans="1:3" ht="12.75">
      <c r="A34" s="33"/>
      <c r="B34" s="18"/>
      <c r="C34" s="39"/>
    </row>
    <row r="35" spans="1:3" ht="12.75">
      <c r="A35" s="33"/>
      <c r="B35" s="15" t="s">
        <v>23</v>
      </c>
      <c r="C35" s="39">
        <f>C32/C7</f>
        <v>583.3333333333334</v>
      </c>
    </row>
    <row r="36" spans="1:3" ht="12.75">
      <c r="A36" s="33"/>
      <c r="B36" s="15" t="s">
        <v>13</v>
      </c>
      <c r="C36" s="39">
        <f>C33/C7</f>
        <v>7500</v>
      </c>
    </row>
    <row r="37" spans="1:3" ht="12.75">
      <c r="A37" s="33"/>
      <c r="B37" s="15" t="s">
        <v>10</v>
      </c>
      <c r="C37" s="39">
        <f>C35+C36</f>
        <v>8083.333333333333</v>
      </c>
    </row>
    <row r="38" spans="1:3" ht="12.75">
      <c r="A38" s="33"/>
      <c r="B38" s="2"/>
      <c r="C38" s="38"/>
    </row>
    <row r="39" spans="1:3" ht="12.75">
      <c r="A39" s="33"/>
      <c r="B39" s="3"/>
      <c r="C39" s="38"/>
    </row>
    <row r="40" spans="1:3" ht="12.75">
      <c r="A40" s="33"/>
      <c r="B40" s="26" t="s">
        <v>31</v>
      </c>
      <c r="C40" s="38">
        <f>C32</f>
        <v>7000</v>
      </c>
    </row>
    <row r="41" spans="1:3" ht="12.75">
      <c r="A41" s="33"/>
      <c r="B41" s="26" t="s">
        <v>32</v>
      </c>
      <c r="C41" s="38">
        <f>C36*C7</f>
        <v>90000</v>
      </c>
    </row>
    <row r="42" spans="1:3" ht="12.75">
      <c r="A42" s="33"/>
      <c r="B42" s="3"/>
      <c r="C42" s="36"/>
    </row>
    <row r="43" spans="1:3" ht="13.5" thickBot="1">
      <c r="A43" s="40"/>
      <c r="B43" s="41" t="s">
        <v>11</v>
      </c>
      <c r="C43" s="42">
        <f>C40+C41</f>
        <v>97000</v>
      </c>
    </row>
  </sheetData>
  <mergeCells count="3">
    <mergeCell ref="B2:C2"/>
    <mergeCell ref="B3:C3"/>
    <mergeCell ref="B4:C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C43"/>
  <sheetViews>
    <sheetView zoomScale="75" zoomScaleNormal="75" workbookViewId="0" topLeftCell="B1">
      <selection activeCell="C33" sqref="C33"/>
    </sheetView>
  </sheetViews>
  <sheetFormatPr defaultColWidth="11.421875" defaultRowHeight="12.75"/>
  <cols>
    <col min="1" max="1" width="40.421875" style="0" bestFit="1" customWidth="1"/>
    <col min="2" max="2" width="57.57421875" style="0" bestFit="1" customWidth="1"/>
    <col min="3" max="3" width="11.421875" style="9" customWidth="1"/>
  </cols>
  <sheetData>
    <row r="1" ht="18">
      <c r="A1" s="25" t="s">
        <v>24</v>
      </c>
    </row>
    <row r="2" spans="2:3" ht="12.75">
      <c r="B2" s="46" t="s">
        <v>25</v>
      </c>
      <c r="C2" s="47"/>
    </row>
    <row r="3" spans="2:3" ht="12.75">
      <c r="B3" s="50" t="s">
        <v>26</v>
      </c>
      <c r="C3" s="47"/>
    </row>
    <row r="4" spans="2:3" ht="12.75">
      <c r="B4" s="48" t="s">
        <v>27</v>
      </c>
      <c r="C4" s="49"/>
    </row>
    <row r="5" spans="1:3" ht="12.75">
      <c r="A5" s="6" t="s">
        <v>0</v>
      </c>
      <c r="B5" s="7"/>
      <c r="C5" s="10"/>
    </row>
    <row r="6" spans="1:3" ht="12.75">
      <c r="A6" s="1"/>
      <c r="B6" s="2"/>
      <c r="C6" s="11"/>
    </row>
    <row r="7" spans="1:3" ht="12.75">
      <c r="A7" s="1" t="s">
        <v>2</v>
      </c>
      <c r="B7" s="2"/>
      <c r="C7" s="19">
        <v>8</v>
      </c>
    </row>
    <row r="8" spans="1:3" ht="12.75">
      <c r="A8" s="1" t="s">
        <v>1</v>
      </c>
      <c r="B8" s="2"/>
      <c r="C8" s="19">
        <v>40</v>
      </c>
    </row>
    <row r="9" spans="1:3" ht="12.75">
      <c r="A9" s="4" t="s">
        <v>3</v>
      </c>
      <c r="B9" s="5"/>
      <c r="C9" s="20">
        <v>50</v>
      </c>
    </row>
    <row r="10" spans="1:3" ht="12.75">
      <c r="A10" s="1" t="s">
        <v>28</v>
      </c>
      <c r="B10" s="2"/>
      <c r="C10" s="19">
        <v>2</v>
      </c>
    </row>
    <row r="11" spans="1:3" ht="12.75">
      <c r="A11" s="1" t="s">
        <v>9</v>
      </c>
      <c r="B11" s="2"/>
      <c r="C11" s="19">
        <v>25</v>
      </c>
    </row>
    <row r="12" spans="1:3" ht="12.75">
      <c r="A12" s="1"/>
      <c r="B12" s="2"/>
      <c r="C12" s="17"/>
    </row>
    <row r="13" spans="1:3" ht="12.75">
      <c r="A13" s="16" t="s">
        <v>33</v>
      </c>
      <c r="B13" s="12"/>
      <c r="C13" s="13"/>
    </row>
    <row r="14" spans="1:3" ht="12.75">
      <c r="A14" t="s">
        <v>14</v>
      </c>
      <c r="B14" s="2"/>
      <c r="C14" s="21">
        <v>50</v>
      </c>
    </row>
    <row r="15" ht="12.75">
      <c r="C15" s="22"/>
    </row>
    <row r="16" spans="1:3" ht="12.75">
      <c r="A16" s="14" t="s">
        <v>19</v>
      </c>
      <c r="B16" s="12"/>
      <c r="C16" s="23"/>
    </row>
    <row r="17" spans="1:3" ht="12.75">
      <c r="A17" s="1" t="s">
        <v>15</v>
      </c>
      <c r="B17" s="2" t="s">
        <v>16</v>
      </c>
      <c r="C17" s="24">
        <v>80</v>
      </c>
    </row>
    <row r="18" spans="1:3" ht="12.75">
      <c r="A18" s="1"/>
      <c r="B18" s="8" t="s">
        <v>34</v>
      </c>
      <c r="C18" s="24">
        <v>1800</v>
      </c>
    </row>
    <row r="19" spans="1:3" ht="12.75">
      <c r="A19" s="1"/>
      <c r="B19" s="8" t="s">
        <v>35</v>
      </c>
      <c r="C19" s="24">
        <v>2</v>
      </c>
    </row>
    <row r="20" spans="1:3" ht="12.75">
      <c r="A20" s="1"/>
      <c r="B20" s="8" t="s">
        <v>36</v>
      </c>
      <c r="C20" s="27">
        <v>0.01</v>
      </c>
    </row>
    <row r="21" spans="1:3" ht="13.5" thickBot="1">
      <c r="A21" s="1"/>
      <c r="B21" s="8"/>
      <c r="C21" s="27"/>
    </row>
    <row r="22" spans="1:3" ht="12.75">
      <c r="A22" s="28" t="s">
        <v>4</v>
      </c>
      <c r="B22" s="29"/>
      <c r="C22" s="30"/>
    </row>
    <row r="23" spans="1:3" ht="12.75">
      <c r="A23" s="31"/>
      <c r="B23" s="2"/>
      <c r="C23" s="32"/>
    </row>
    <row r="24" spans="1:3" ht="12.75">
      <c r="A24" s="33" t="s">
        <v>5</v>
      </c>
      <c r="B24" s="2"/>
      <c r="C24" s="34">
        <v>1</v>
      </c>
    </row>
    <row r="25" spans="1:3" ht="12.75">
      <c r="A25" s="33" t="s">
        <v>12</v>
      </c>
      <c r="B25" s="2"/>
      <c r="C25" s="35">
        <v>0.1</v>
      </c>
    </row>
    <row r="26" spans="1:3" ht="12.75">
      <c r="A26" s="33"/>
      <c r="B26" s="2"/>
      <c r="C26" s="36"/>
    </row>
    <row r="27" spans="1:3" ht="12.75">
      <c r="A27" s="33"/>
      <c r="B27" s="3" t="s">
        <v>7</v>
      </c>
      <c r="C27" s="37">
        <f>C25*C24</f>
        <v>0.1</v>
      </c>
    </row>
    <row r="28" spans="1:3" ht="12.75">
      <c r="A28" s="33"/>
      <c r="B28" s="3" t="s">
        <v>6</v>
      </c>
      <c r="C28" s="37">
        <f>C9*C25</f>
        <v>5</v>
      </c>
    </row>
    <row r="29" spans="1:3" ht="12.75">
      <c r="A29" s="33"/>
      <c r="B29" s="3" t="s">
        <v>29</v>
      </c>
      <c r="C29" s="37">
        <f>C28*C7</f>
        <v>40</v>
      </c>
    </row>
    <row r="30" spans="1:3" ht="12.75">
      <c r="A30" s="33"/>
      <c r="B30" s="3" t="s">
        <v>30</v>
      </c>
      <c r="C30" s="37">
        <f>C29/C10</f>
        <v>20</v>
      </c>
    </row>
    <row r="31" spans="1:3" ht="12.75">
      <c r="A31" s="33"/>
      <c r="B31" s="8"/>
      <c r="C31" s="38"/>
    </row>
    <row r="32" spans="1:3" ht="12.75">
      <c r="A32" s="33" t="s">
        <v>18</v>
      </c>
      <c r="B32" s="18" t="s">
        <v>22</v>
      </c>
      <c r="C32" s="39">
        <f>C30*C17</f>
        <v>1600</v>
      </c>
    </row>
    <row r="33" spans="1:3" ht="12.75">
      <c r="A33" s="33" t="s">
        <v>8</v>
      </c>
      <c r="B33" s="18" t="s">
        <v>20</v>
      </c>
      <c r="C33" s="39">
        <f>C18*60*C19*C20*C30</f>
        <v>43200</v>
      </c>
    </row>
    <row r="34" spans="1:3" ht="12.75">
      <c r="A34" s="33"/>
      <c r="B34" s="15"/>
      <c r="C34" s="39"/>
    </row>
    <row r="35" spans="1:3" ht="12.75">
      <c r="A35" s="33"/>
      <c r="B35" s="15" t="s">
        <v>23</v>
      </c>
      <c r="C35" s="39">
        <f>C32/C7</f>
        <v>200</v>
      </c>
    </row>
    <row r="36" spans="1:3" ht="12.75">
      <c r="A36" s="33"/>
      <c r="B36" s="15" t="s">
        <v>13</v>
      </c>
      <c r="C36" s="39">
        <f>C33/C7</f>
        <v>5400</v>
      </c>
    </row>
    <row r="37" spans="1:3" ht="12.75">
      <c r="A37" s="33"/>
      <c r="B37" s="15" t="s">
        <v>10</v>
      </c>
      <c r="C37" s="39">
        <f>C35+C36</f>
        <v>5600</v>
      </c>
    </row>
    <row r="38" spans="1:3" ht="12.75">
      <c r="A38" s="33"/>
      <c r="B38" s="2"/>
      <c r="C38" s="38"/>
    </row>
    <row r="39" spans="1:3" ht="12.75">
      <c r="A39" s="33"/>
      <c r="B39" s="3"/>
      <c r="C39" s="38"/>
    </row>
    <row r="40" spans="1:3" ht="12.75">
      <c r="A40" s="33"/>
      <c r="B40" s="26" t="s">
        <v>31</v>
      </c>
      <c r="C40" s="38">
        <f>C32</f>
        <v>1600</v>
      </c>
    </row>
    <row r="41" spans="1:3" ht="12.75">
      <c r="A41" s="33"/>
      <c r="B41" s="26" t="s">
        <v>32</v>
      </c>
      <c r="C41" s="38">
        <f>C36*C7</f>
        <v>43200</v>
      </c>
    </row>
    <row r="42" spans="1:3" ht="12.75">
      <c r="A42" s="33"/>
      <c r="B42" s="3"/>
      <c r="C42" s="36"/>
    </row>
    <row r="43" spans="1:3" ht="13.5" thickBot="1">
      <c r="A43" s="40"/>
      <c r="B43" s="41" t="s">
        <v>11</v>
      </c>
      <c r="C43" s="42">
        <f>C40+C41</f>
        <v>44800</v>
      </c>
    </row>
  </sheetData>
  <mergeCells count="3">
    <mergeCell ref="B2:C2"/>
    <mergeCell ref="B3:C3"/>
    <mergeCell ref="B4:C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C43"/>
  <sheetViews>
    <sheetView zoomScale="75" zoomScaleNormal="75" workbookViewId="0" topLeftCell="A1">
      <selection activeCell="B19" sqref="B19"/>
    </sheetView>
  </sheetViews>
  <sheetFormatPr defaultColWidth="11.421875" defaultRowHeight="12.75"/>
  <cols>
    <col min="1" max="1" width="40.421875" style="0" bestFit="1" customWidth="1"/>
    <col min="2" max="2" width="57.57421875" style="0" customWidth="1"/>
    <col min="3" max="3" width="11.421875" style="9" customWidth="1"/>
  </cols>
  <sheetData>
    <row r="1" ht="18">
      <c r="A1" s="25" t="s">
        <v>24</v>
      </c>
    </row>
    <row r="2" spans="2:3" ht="12.75">
      <c r="B2" s="46" t="s">
        <v>25</v>
      </c>
      <c r="C2" s="47"/>
    </row>
    <row r="3" spans="2:3" ht="12.75">
      <c r="B3" s="50" t="s">
        <v>26</v>
      </c>
      <c r="C3" s="47"/>
    </row>
    <row r="4" spans="2:3" ht="12.75">
      <c r="B4" s="48" t="s">
        <v>27</v>
      </c>
      <c r="C4" s="49"/>
    </row>
    <row r="5" spans="1:3" ht="12.75">
      <c r="A5" s="6" t="s">
        <v>0</v>
      </c>
      <c r="B5" s="7"/>
      <c r="C5" s="10"/>
    </row>
    <row r="6" spans="1:3" ht="12.75">
      <c r="A6" s="1"/>
      <c r="B6" s="2"/>
      <c r="C6" s="11"/>
    </row>
    <row r="7" spans="1:3" ht="12.75">
      <c r="A7" s="1" t="s">
        <v>2</v>
      </c>
      <c r="B7" s="2"/>
      <c r="C7" s="19">
        <v>16</v>
      </c>
    </row>
    <row r="8" spans="1:3" ht="12.75">
      <c r="A8" s="1" t="s">
        <v>1</v>
      </c>
      <c r="B8" s="2"/>
      <c r="C8" s="19">
        <v>40</v>
      </c>
    </row>
    <row r="9" spans="1:3" ht="12.75">
      <c r="A9" s="4" t="s">
        <v>3</v>
      </c>
      <c r="B9" s="5"/>
      <c r="C9" s="20">
        <v>50</v>
      </c>
    </row>
    <row r="10" spans="1:3" ht="12.75">
      <c r="A10" s="1" t="s">
        <v>28</v>
      </c>
      <c r="B10" s="2"/>
      <c r="C10" s="19">
        <v>4</v>
      </c>
    </row>
    <row r="11" spans="1:3" ht="12.75">
      <c r="A11" s="1" t="s">
        <v>9</v>
      </c>
      <c r="B11" s="2"/>
      <c r="C11" s="19">
        <v>25</v>
      </c>
    </row>
    <row r="12" spans="1:3" ht="12.75">
      <c r="A12" s="1"/>
      <c r="B12" s="2"/>
      <c r="C12" s="17"/>
    </row>
    <row r="13" spans="1:3" ht="12.75">
      <c r="A13" s="16" t="s">
        <v>33</v>
      </c>
      <c r="B13" s="12"/>
      <c r="C13" s="13"/>
    </row>
    <row r="14" spans="1:3" ht="12.75">
      <c r="A14" t="s">
        <v>14</v>
      </c>
      <c r="B14" s="2"/>
      <c r="C14" s="21">
        <v>50</v>
      </c>
    </row>
    <row r="15" ht="12.75">
      <c r="C15" s="22"/>
    </row>
    <row r="16" spans="1:3" ht="12.75">
      <c r="A16" s="14" t="s">
        <v>19</v>
      </c>
      <c r="B16" s="12"/>
      <c r="C16" s="23"/>
    </row>
    <row r="17" spans="1:3" ht="12.75">
      <c r="A17" s="1" t="s">
        <v>15</v>
      </c>
      <c r="B17" s="2" t="s">
        <v>16</v>
      </c>
      <c r="C17" s="24">
        <v>400</v>
      </c>
    </row>
    <row r="18" spans="1:3" ht="12.75">
      <c r="A18" s="1"/>
      <c r="B18" s="8" t="s">
        <v>21</v>
      </c>
      <c r="C18" s="24">
        <v>8000</v>
      </c>
    </row>
    <row r="19" spans="1:3" ht="12.75">
      <c r="A19" s="1"/>
      <c r="B19" s="8" t="s">
        <v>17</v>
      </c>
      <c r="C19" s="24">
        <v>400</v>
      </c>
    </row>
    <row r="20" ht="13.5" thickBot="1">
      <c r="C20" s="22"/>
    </row>
    <row r="21" spans="1:3" ht="12.75">
      <c r="A21" s="28" t="s">
        <v>4</v>
      </c>
      <c r="B21" s="29"/>
      <c r="C21" s="30"/>
    </row>
    <row r="22" spans="1:3" ht="12.75">
      <c r="A22" s="43"/>
      <c r="B22" s="44"/>
      <c r="C22" s="45"/>
    </row>
    <row r="23" spans="1:3" ht="12.75">
      <c r="A23" s="31"/>
      <c r="B23" s="2"/>
      <c r="C23" s="32"/>
    </row>
    <row r="24" spans="1:3" ht="12.75">
      <c r="A24" s="33" t="s">
        <v>5</v>
      </c>
      <c r="B24" s="2"/>
      <c r="C24" s="34">
        <v>1</v>
      </c>
    </row>
    <row r="25" spans="1:3" ht="12.75">
      <c r="A25" s="33" t="s">
        <v>12</v>
      </c>
      <c r="B25" s="2"/>
      <c r="C25" s="35">
        <v>0.1</v>
      </c>
    </row>
    <row r="26" spans="1:3" ht="12.75">
      <c r="A26" s="33"/>
      <c r="B26" s="2"/>
      <c r="C26" s="36"/>
    </row>
    <row r="27" spans="1:3" ht="12.75">
      <c r="A27" s="33"/>
      <c r="B27" s="3" t="s">
        <v>7</v>
      </c>
      <c r="C27" s="37">
        <f>C25*C24</f>
        <v>0.1</v>
      </c>
    </row>
    <row r="28" spans="1:3" ht="12.75">
      <c r="A28" s="33"/>
      <c r="B28" s="3" t="s">
        <v>6</v>
      </c>
      <c r="C28" s="37">
        <f>C9*C25</f>
        <v>5</v>
      </c>
    </row>
    <row r="29" spans="1:3" ht="12.75">
      <c r="A29" s="33"/>
      <c r="B29" s="3" t="s">
        <v>29</v>
      </c>
      <c r="C29" s="37">
        <f>C28*C7</f>
        <v>80</v>
      </c>
    </row>
    <row r="30" spans="1:3" ht="12.75">
      <c r="A30" s="33"/>
      <c r="B30" s="3" t="s">
        <v>30</v>
      </c>
      <c r="C30" s="37">
        <f>C29/C10</f>
        <v>20</v>
      </c>
    </row>
    <row r="31" spans="1:3" ht="12.75">
      <c r="A31" s="33"/>
      <c r="B31" s="8"/>
      <c r="C31" s="38"/>
    </row>
    <row r="32" spans="1:3" ht="12.75">
      <c r="A32" s="33" t="s">
        <v>18</v>
      </c>
      <c r="B32" s="18" t="s">
        <v>22</v>
      </c>
      <c r="C32" s="39">
        <f>C30*C17</f>
        <v>8000</v>
      </c>
    </row>
    <row r="33" spans="1:3" ht="12.75">
      <c r="A33" s="33" t="s">
        <v>8</v>
      </c>
      <c r="B33" s="18" t="s">
        <v>20</v>
      </c>
      <c r="C33" s="39">
        <f>C30*C19*C18/1000</f>
        <v>64000</v>
      </c>
    </row>
    <row r="34" spans="1:3" ht="12.75">
      <c r="A34" s="33"/>
      <c r="B34" s="15"/>
      <c r="C34" s="39"/>
    </row>
    <row r="35" spans="1:3" ht="12.75">
      <c r="A35" s="33"/>
      <c r="B35" s="15" t="s">
        <v>23</v>
      </c>
      <c r="C35" s="39">
        <f>C32/C7</f>
        <v>500</v>
      </c>
    </row>
    <row r="36" spans="1:3" ht="12.75">
      <c r="A36" s="33"/>
      <c r="B36" s="15" t="s">
        <v>13</v>
      </c>
      <c r="C36" s="39">
        <f>C33/C7</f>
        <v>4000</v>
      </c>
    </row>
    <row r="37" spans="1:3" ht="12.75">
      <c r="A37" s="33"/>
      <c r="B37" s="15" t="s">
        <v>10</v>
      </c>
      <c r="C37" s="39">
        <f>C35+C36</f>
        <v>4500</v>
      </c>
    </row>
    <row r="38" spans="1:3" ht="12.75">
      <c r="A38" s="33"/>
      <c r="B38" s="2"/>
      <c r="C38" s="38"/>
    </row>
    <row r="39" spans="1:3" ht="12.75">
      <c r="A39" s="33"/>
      <c r="B39" s="3"/>
      <c r="C39" s="38"/>
    </row>
    <row r="40" spans="1:3" ht="12.75" customHeight="1">
      <c r="A40" s="33"/>
      <c r="B40" s="26" t="s">
        <v>31</v>
      </c>
      <c r="C40" s="38">
        <f>C32</f>
        <v>8000</v>
      </c>
    </row>
    <row r="41" spans="1:3" ht="12.75">
      <c r="A41" s="33"/>
      <c r="B41" s="26" t="s">
        <v>32</v>
      </c>
      <c r="C41" s="38">
        <f>C36*C7</f>
        <v>64000</v>
      </c>
    </row>
    <row r="42" spans="1:3" ht="12.75">
      <c r="A42" s="33"/>
      <c r="B42" s="3"/>
      <c r="C42" s="36"/>
    </row>
    <row r="43" spans="1:3" ht="13.5" thickBot="1">
      <c r="A43" s="40"/>
      <c r="B43" s="41" t="s">
        <v>11</v>
      </c>
      <c r="C43" s="42">
        <f>C40+C41</f>
        <v>72000</v>
      </c>
    </row>
  </sheetData>
  <mergeCells count="3">
    <mergeCell ref="B2:C2"/>
    <mergeCell ref="B3:C3"/>
    <mergeCell ref="B4:C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Sinapse Graphic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ClaudeM</dc:creator>
  <cp:keywords/>
  <dc:description/>
  <cp:lastModifiedBy>Michel</cp:lastModifiedBy>
  <cp:lastPrinted>2004-11-02T17:46:40Z</cp:lastPrinted>
  <dcterms:created xsi:type="dcterms:W3CDTF">2004-09-23T15:32:06Z</dcterms:created>
  <dcterms:modified xsi:type="dcterms:W3CDTF">2005-06-02T14:41:10Z</dcterms:modified>
  <cp:category/>
  <cp:version/>
  <cp:contentType/>
  <cp:contentStatus/>
</cp:coreProperties>
</file>